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I76" i="1"/>
  <c r="J76" i="1"/>
  <c r="K76" i="1"/>
  <c r="L76" i="1"/>
  <c r="G34" i="1"/>
  <c r="H34" i="1"/>
  <c r="I34" i="1"/>
  <c r="J34" i="1"/>
  <c r="L34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I194" i="1" s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J173" i="1" s="1"/>
  <c r="I160" i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J131" i="1" s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H110" i="1" s="1"/>
  <c r="G97" i="1"/>
  <c r="G110" i="1" s="1"/>
  <c r="F97" i="1"/>
  <c r="B89" i="1"/>
  <c r="A89" i="1"/>
  <c r="L88" i="1"/>
  <c r="L89" i="1" s="1"/>
  <c r="J88" i="1"/>
  <c r="I88" i="1"/>
  <c r="H88" i="1"/>
  <c r="G88" i="1"/>
  <c r="F88" i="1"/>
  <c r="B79" i="1"/>
  <c r="A79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L47" i="1" s="1"/>
  <c r="J46" i="1"/>
  <c r="I46" i="1"/>
  <c r="H46" i="1"/>
  <c r="G46" i="1"/>
  <c r="F46" i="1"/>
  <c r="B37" i="1"/>
  <c r="A37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L26" i="1" l="1"/>
  <c r="H215" i="1"/>
  <c r="G215" i="1"/>
  <c r="G194" i="1"/>
  <c r="H194" i="1"/>
  <c r="J194" i="1"/>
  <c r="L194" i="1"/>
  <c r="L173" i="1"/>
  <c r="F173" i="1"/>
  <c r="G173" i="1"/>
  <c r="H173" i="1"/>
  <c r="I173" i="1"/>
  <c r="L152" i="1"/>
  <c r="I152" i="1"/>
  <c r="H152" i="1"/>
  <c r="J152" i="1"/>
  <c r="G152" i="1"/>
  <c r="G131" i="1"/>
  <c r="H131" i="1"/>
  <c r="I131" i="1"/>
  <c r="L131" i="1"/>
  <c r="F131" i="1"/>
  <c r="L110" i="1"/>
  <c r="F110" i="1"/>
  <c r="I110" i="1"/>
  <c r="J110" i="1"/>
  <c r="H89" i="1"/>
  <c r="F68" i="1"/>
  <c r="I68" i="1"/>
  <c r="L68" i="1"/>
  <c r="J47" i="1"/>
  <c r="I215" i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<sst xmlns="http://schemas.openxmlformats.org/spreadsheetml/2006/main" count="335" uniqueCount="105">
  <si>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</si>
  <si>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</si>
  <si>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</si>
  <si>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</si>
  <si>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</si>
  <si>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</si>
  <si>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</si>
  <si>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</si>
  <si>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</si>
  <si>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</si>
  <si>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</si>
  <si>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</si>
  <si>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</si>
  <si>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</si>
  <si>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</si>
  <si>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</si>
  <si>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</si>
  <si>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</si>
  <si>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</si>
  <si>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</si>
  <si>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</si>
  <si>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</si>
  <si>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</si>
  <si>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</si>
  <si>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</si>
  <si>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</si>
  <si>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</si>
  <si>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</si>
  <si>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</si>
  <si>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</si>
  <si>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</si>
  <si>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</si>
  <si>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</si>
  <si>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</si>
  <si>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</si>
  <si>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</si>
  <si>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</si>
  <si>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</si>
  <si>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</si>
  <si>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</si>
  <si>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</si>
  <si>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</si>
  <si>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</si>
  <si>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</si>
  <si>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</si>
  <si>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</si>
  <si>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</si>
  <si>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</si>
  <si>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</si>
  <si>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</si>
  <si>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</si>
  <si>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</si>
  <si>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</si>
  <si>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</si>
  <si>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</si>
  <si>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</si>
  <si>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</si>
  <si>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</si>
  <si>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</si>
  <si>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</si>
  <si>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</si>
  <si>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</si>
  <si>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</si>
  <si>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</si>
  <si>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</si>
  <si>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</si>
  <si>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</si>
  <si>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</si>
  <si>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</si>
  <si>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</si>
  <si>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</si>
  <si>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</si>
  <si>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</si>
  <si>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</si>
  <si>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</si>
  <si>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</si>
  <si>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</si>
  <si>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</si>
  <si>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</si>
  <si>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</si>
  <si>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</si>
  <si>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</si>
  <si>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</si>
  <si>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</si>
  <si>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</si>
  <si>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</si>
  <si>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</si>
  <si>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</si>
  <si>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</si>
  <si>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</si>
  <si>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</si>
  <si>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</si>
  <si>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</si>
  <si>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</si>
  <si>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</si>
  <si>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</si>
  <si>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</si>
  <si>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</si>
  <si>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</si>
  <si>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</si>
  <si>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</si>
  <si>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кисломол.</t>
  </si>
  <si>
    <t>МКОУ "Лодейнопольская СОШ № 3 имени Героев Свири"</t>
  </si>
  <si>
    <t>Директор</t>
  </si>
  <si>
    <t>Н.А. Готина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</si>
</sst>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75" t="s">
        <v>102</v>
      </c>
      <c r="D1" s="76"/>
      <c r="E1" s="77"/>
      <c r="F1" s="11" t="s">
        <v>15</v>
      </c>
      <c r="G1" s="2" t="s">
        <v>16</v>
      </c>
      <c r="H1" s="75" t="s">
        <v>103</v>
      </c>
      <c r="I1" s="76"/>
      <c r="J1" s="76"/>
      <c r="K1" s="77"/>
    </row>
    <row r="2" spans="1:12" ht="18" x14ac:dyDescent="0.2">
      <c r="A2" s="30" t="s">
        <v>6</v>
      </c>
      <c r="C2" s="2"/>
      <c r="G2" s="2" t="s">
        <v>17</v>
      </c>
      <c r="H2" s="78" t="s">
        <v>104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3" t="s">
        <v>39</v>
      </c>
      <c r="G3" s="2" t="s">
        <v>18</v>
      </c>
      <c r="H3" s="37">
        <v>27</v>
      </c>
      <c r="I3" s="37">
        <v>1</v>
      </c>
      <c r="J3" s="38">
        <v>2025</v>
      </c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19.600000000000001</v>
      </c>
    </row>
    <row r="7" spans="1:12" ht="15" x14ac:dyDescent="0.2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3.12</v>
      </c>
    </row>
    <row r="9" spans="1:12" ht="15" x14ac:dyDescent="0.25">
      <c r="A9" s="21"/>
      <c r="B9" s="14"/>
      <c r="C9" s="10"/>
      <c r="D9" s="7" t="s">
        <v>22</v>
      </c>
      <c r="E9" s="69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11.6</v>
      </c>
    </row>
    <row r="10" spans="1:12" ht="15" x14ac:dyDescent="0.25">
      <c r="A10" s="21"/>
      <c r="B10" s="14"/>
      <c r="C10" s="10"/>
      <c r="D10" s="7" t="s">
        <v>23</v>
      </c>
      <c r="E10" s="70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20</v>
      </c>
    </row>
    <row r="11" spans="1:12" ht="15" x14ac:dyDescent="0.2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4"/>
    </row>
    <row r="12" spans="1:12" ht="15" x14ac:dyDescent="0.25">
      <c r="A12" s="21"/>
      <c r="B12" s="14"/>
      <c r="C12" s="10"/>
      <c r="D12" s="6"/>
      <c r="E12" s="55"/>
      <c r="F12" s="51"/>
      <c r="G12" s="51"/>
      <c r="H12" s="51"/>
      <c r="I12" s="51"/>
      <c r="J12" s="51"/>
      <c r="K12" s="52"/>
      <c r="L12" s="51"/>
    </row>
    <row r="13" spans="1:12" ht="15" x14ac:dyDescent="0.25">
      <c r="A13" s="22"/>
      <c r="B13" s="16"/>
      <c r="C13" s="8"/>
      <c r="D13" s="17" t="s">
        <v>32</v>
      </c>
      <c r="E13" s="56"/>
      <c r="F13" s="57">
        <f>SUM(F6:F12)</f>
        <v>535</v>
      </c>
      <c r="G13" s="57">
        <f t="shared" ref="G13:J13" si="0">SUM(G6:G12)</f>
        <v>15.600000000000001</v>
      </c>
      <c r="H13" s="57">
        <f t="shared" si="0"/>
        <v>17.599999999999998</v>
      </c>
      <c r="I13" s="57">
        <f t="shared" si="0"/>
        <v>71.099999999999994</v>
      </c>
      <c r="J13" s="57">
        <f t="shared" si="0"/>
        <v>511</v>
      </c>
      <c r="K13" s="58"/>
      <c r="L13" s="57">
        <f t="shared" ref="L13" si="1">SUM(L6:L12)</f>
        <v>54.32</v>
      </c>
    </row>
    <row r="14" spans="1:12" ht="15" x14ac:dyDescent="0.2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 x14ac:dyDescent="0.2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15.12</v>
      </c>
    </row>
    <row r="17" spans="1:12" ht="15" x14ac:dyDescent="0.25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14.25</v>
      </c>
    </row>
    <row r="18" spans="1:12" ht="15" x14ac:dyDescent="0.25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42.82</v>
      </c>
    </row>
    <row r="19" spans="1:12" ht="15" x14ac:dyDescent="0.25">
      <c r="A19" s="21"/>
      <c r="B19" s="14"/>
      <c r="C19" s="10"/>
      <c r="D19" s="7" t="s">
        <v>28</v>
      </c>
      <c r="E19" s="50" t="s">
        <v>56</v>
      </c>
      <c r="F19" s="51">
        <v>150</v>
      </c>
      <c r="G19" s="59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9.44</v>
      </c>
    </row>
    <row r="20" spans="1:12" ht="15" x14ac:dyDescent="0.25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4">
        <v>6.05</v>
      </c>
    </row>
    <row r="21" spans="1:12" ht="16.5" x14ac:dyDescent="0.2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 x14ac:dyDescent="0.25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4">
        <v>6</v>
      </c>
    </row>
    <row r="23" spans="1:12" ht="15" x14ac:dyDescent="0.2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2"/>
      <c r="B25" s="16"/>
      <c r="C25" s="8"/>
      <c r="D25" s="17" t="s">
        <v>32</v>
      </c>
      <c r="E25" s="56"/>
      <c r="F25" s="57">
        <f>SUM(F16:F24)</f>
        <v>760</v>
      </c>
      <c r="G25" s="57">
        <f t="shared" ref="G25:J25" si="2">SUM(G16:G24)</f>
        <v>26.4</v>
      </c>
      <c r="H25" s="57">
        <f t="shared" si="2"/>
        <v>24.500000000000004</v>
      </c>
      <c r="I25" s="57">
        <f t="shared" si="2"/>
        <v>104.8</v>
      </c>
      <c r="J25" s="57">
        <f t="shared" si="2"/>
        <v>750</v>
      </c>
      <c r="K25" s="58"/>
      <c r="L25" s="57">
        <f t="shared" ref="L25" si="3">SUM(L16:L24)</f>
        <v>93.679999999999993</v>
      </c>
    </row>
    <row r="26" spans="1:12" ht="15.75" thickBot="1" x14ac:dyDescent="0.25">
      <c r="A26" s="26">
        <f>A6</f>
        <v>1</v>
      </c>
      <c r="B26" s="27">
        <f>B6</f>
        <v>1</v>
      </c>
      <c r="C26" s="72" t="s">
        <v>4</v>
      </c>
      <c r="D26" s="73"/>
      <c r="E26" s="60"/>
      <c r="F26" s="61">
        <f>F13+F25+F14</f>
        <v>1295</v>
      </c>
      <c r="G26" s="61">
        <f t="shared" ref="G26:J26" si="4">G13+G25+G14</f>
        <v>42</v>
      </c>
      <c r="H26" s="61">
        <f t="shared" si="4"/>
        <v>42.1</v>
      </c>
      <c r="I26" s="61">
        <f t="shared" si="4"/>
        <v>175.89999999999998</v>
      </c>
      <c r="J26" s="61">
        <f t="shared" si="4"/>
        <v>1261</v>
      </c>
      <c r="K26" s="61"/>
      <c r="L26" s="61">
        <f>L13+L15+L25</f>
        <v>148</v>
      </c>
    </row>
    <row r="27" spans="1:12" ht="15" x14ac:dyDescent="0.25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46.14</v>
      </c>
    </row>
    <row r="28" spans="1:12" ht="16.5" x14ac:dyDescent="0.2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 x14ac:dyDescent="0.25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6.5" x14ac:dyDescent="0.25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5" x14ac:dyDescent="0.25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4">
        <v>22</v>
      </c>
    </row>
    <row r="32" spans="1:12" ht="15" x14ac:dyDescent="0.25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15"/>
      <c r="B34" s="16"/>
      <c r="C34" s="8"/>
      <c r="D34" s="17" t="s">
        <v>32</v>
      </c>
      <c r="E34" s="56"/>
      <c r="F34" s="57">
        <f>SUM(F27:F33)</f>
        <v>500</v>
      </c>
      <c r="G34" s="57">
        <f t="shared" ref="G34:L34" si="5">SUM(G27:G33)</f>
        <v>16.5</v>
      </c>
      <c r="H34" s="57">
        <f t="shared" si="5"/>
        <v>17.400000000000002</v>
      </c>
      <c r="I34" s="57">
        <f t="shared" si="5"/>
        <v>72.8</v>
      </c>
      <c r="J34" s="57">
        <f t="shared" si="5"/>
        <v>519</v>
      </c>
      <c r="K34" s="57"/>
      <c r="L34" s="57">
        <f t="shared" si="5"/>
        <v>69.86</v>
      </c>
    </row>
    <row r="35" spans="1:12" ht="15" x14ac:dyDescent="0.2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 x14ac:dyDescent="0.2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4">
        <v>9.6999999999999993</v>
      </c>
    </row>
    <row r="38" spans="1:12" ht="15" x14ac:dyDescent="0.25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10.42</v>
      </c>
    </row>
    <row r="39" spans="1:12" ht="15" x14ac:dyDescent="0.25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48.9</v>
      </c>
    </row>
    <row r="40" spans="1:12" ht="16.5" x14ac:dyDescent="0.25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5" x14ac:dyDescent="0.25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3.12</v>
      </c>
    </row>
    <row r="42" spans="1:12" ht="16.5" x14ac:dyDescent="0.2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 x14ac:dyDescent="0.25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4">
        <v>6</v>
      </c>
    </row>
    <row r="44" spans="1:12" ht="15" x14ac:dyDescent="0.2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8"/>
      <c r="D46" s="17" t="s">
        <v>32</v>
      </c>
      <c r="E46" s="56"/>
      <c r="F46" s="57">
        <f>SUM(F37:F45)</f>
        <v>715</v>
      </c>
      <c r="G46" s="57">
        <f t="shared" ref="G46" si="6">SUM(G37:G45)</f>
        <v>27.000000000000004</v>
      </c>
      <c r="H46" s="57">
        <f t="shared" ref="H46" si="7">SUM(H37:H45)</f>
        <v>26.2</v>
      </c>
      <c r="I46" s="57">
        <f t="shared" ref="I46" si="8">SUM(I37:I45)</f>
        <v>105.39999999999999</v>
      </c>
      <c r="J46" s="57">
        <f t="shared" ref="J46:L46" si="9">SUM(J37:J45)</f>
        <v>769</v>
      </c>
      <c r="K46" s="58"/>
      <c r="L46" s="57">
        <f t="shared" si="9"/>
        <v>78.14</v>
      </c>
    </row>
    <row r="47" spans="1:12" ht="15.75" customHeight="1" thickBot="1" x14ac:dyDescent="0.25">
      <c r="A47" s="28">
        <f>A27</f>
        <v>1</v>
      </c>
      <c r="B47" s="28">
        <f>B27</f>
        <v>2</v>
      </c>
      <c r="C47" s="72" t="s">
        <v>4</v>
      </c>
      <c r="D47" s="73"/>
      <c r="E47" s="60"/>
      <c r="F47" s="61">
        <f>F34+F46+F35</f>
        <v>1215</v>
      </c>
      <c r="G47" s="61">
        <f t="shared" ref="G47:J47" si="10">G34+G46+G35</f>
        <v>43.5</v>
      </c>
      <c r="H47" s="61">
        <f t="shared" si="10"/>
        <v>43.6</v>
      </c>
      <c r="I47" s="61">
        <f t="shared" si="10"/>
        <v>178.2</v>
      </c>
      <c r="J47" s="61">
        <f t="shared" si="10"/>
        <v>1288</v>
      </c>
      <c r="K47" s="61"/>
      <c r="L47" s="61">
        <f>L34+L36+L46</f>
        <v>148</v>
      </c>
    </row>
    <row r="48" spans="1:12" ht="15" x14ac:dyDescent="0.25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18.510000000000002</v>
      </c>
    </row>
    <row r="49" spans="1:12" ht="15" x14ac:dyDescent="0.25">
      <c r="A49" s="21"/>
      <c r="B49" s="14"/>
      <c r="C49" s="10"/>
      <c r="D49" s="62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59">
        <v>19.600000000000001</v>
      </c>
    </row>
    <row r="50" spans="1:12" ht="15" x14ac:dyDescent="0.25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4">
        <v>3.12</v>
      </c>
    </row>
    <row r="51" spans="1:12" ht="15" x14ac:dyDescent="0.2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4"/>
    </row>
    <row r="52" spans="1:12" ht="15" x14ac:dyDescent="0.25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21"/>
      <c r="B53" s="14"/>
      <c r="C53" s="10"/>
      <c r="D53" s="62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17</v>
      </c>
    </row>
    <row r="54" spans="1:12" ht="15" x14ac:dyDescent="0.2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22"/>
      <c r="B55" s="16"/>
      <c r="C55" s="8"/>
      <c r="D55" s="17" t="s">
        <v>32</v>
      </c>
      <c r="E55" s="56"/>
      <c r="F55" s="57">
        <f>SUM(F48:F54)</f>
        <v>505</v>
      </c>
      <c r="G55" s="57">
        <f t="shared" ref="G55" si="11">SUM(G48:G54)</f>
        <v>17.599999999999998</v>
      </c>
      <c r="H55" s="57">
        <f t="shared" ref="H55" si="12">SUM(H48:H54)</f>
        <v>17.899999999999999</v>
      </c>
      <c r="I55" s="57">
        <f t="shared" ref="I55" si="13">SUM(I48:I54)</f>
        <v>76.8</v>
      </c>
      <c r="J55" s="57">
        <f t="shared" ref="J55:L55" si="14">SUM(J48:J54)</f>
        <v>543</v>
      </c>
      <c r="K55" s="58"/>
      <c r="L55" s="57">
        <f t="shared" si="14"/>
        <v>58.23</v>
      </c>
    </row>
    <row r="56" spans="1:12" ht="15" x14ac:dyDescent="0.2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 x14ac:dyDescent="0.2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17.68</v>
      </c>
    </row>
    <row r="59" spans="1:12" ht="15" x14ac:dyDescent="0.25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8.1999999999999993</v>
      </c>
    </row>
    <row r="60" spans="1:12" ht="15" x14ac:dyDescent="0.25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35.4</v>
      </c>
    </row>
    <row r="61" spans="1:12" ht="15" x14ac:dyDescent="0.25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14.44</v>
      </c>
    </row>
    <row r="62" spans="1:12" ht="15" x14ac:dyDescent="0.25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6.5" x14ac:dyDescent="0.2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 x14ac:dyDescent="0.25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4">
        <v>6</v>
      </c>
    </row>
    <row r="65" spans="1:12" ht="15" x14ac:dyDescent="0.2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22"/>
      <c r="B67" s="16"/>
      <c r="C67" s="8"/>
      <c r="D67" s="17" t="s">
        <v>32</v>
      </c>
      <c r="E67" s="56"/>
      <c r="F67" s="57">
        <f>SUM(F58:F66)</f>
        <v>790</v>
      </c>
      <c r="G67" s="57">
        <f t="shared" ref="G67" si="15">SUM(G58:G66)</f>
        <v>26.7</v>
      </c>
      <c r="H67" s="57">
        <f t="shared" ref="H67" si="16">SUM(H58:H66)</f>
        <v>26.700000000000003</v>
      </c>
      <c r="I67" s="57">
        <f t="shared" ref="I67" si="17">SUM(I58:I66)</f>
        <v>116.4</v>
      </c>
      <c r="J67" s="57">
        <f t="shared" ref="J67:L67" si="18">SUM(J58:J66)</f>
        <v>820.5</v>
      </c>
      <c r="K67" s="58"/>
      <c r="L67" s="57">
        <f t="shared" si="18"/>
        <v>89.77</v>
      </c>
    </row>
    <row r="68" spans="1:12" ht="15.75" customHeight="1" thickBot="1" x14ac:dyDescent="0.25">
      <c r="A68" s="26">
        <f>A48</f>
        <v>1</v>
      </c>
      <c r="B68" s="27">
        <f>B48</f>
        <v>3</v>
      </c>
      <c r="C68" s="72" t="s">
        <v>4</v>
      </c>
      <c r="D68" s="73"/>
      <c r="E68" s="60"/>
      <c r="F68" s="61">
        <f>F55+F67+F56</f>
        <v>1295</v>
      </c>
      <c r="G68" s="61">
        <f t="shared" ref="G68:J68" si="19">G55+G67+G56</f>
        <v>44.3</v>
      </c>
      <c r="H68" s="61">
        <f t="shared" si="19"/>
        <v>44.6</v>
      </c>
      <c r="I68" s="61">
        <f t="shared" si="19"/>
        <v>193.2</v>
      </c>
      <c r="J68" s="65">
        <f t="shared" si="19"/>
        <v>1363.5</v>
      </c>
      <c r="K68" s="61"/>
      <c r="L68" s="61">
        <f>L55+L57+L67</f>
        <v>148</v>
      </c>
    </row>
    <row r="69" spans="1:12" ht="15" x14ac:dyDescent="0.25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25.93</v>
      </c>
    </row>
    <row r="70" spans="1:12" ht="16.5" x14ac:dyDescent="0.2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 x14ac:dyDescent="0.25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5" x14ac:dyDescent="0.25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9">
        <v>3.6</v>
      </c>
    </row>
    <row r="73" spans="1:12" ht="15" x14ac:dyDescent="0.25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4">
        <v>20</v>
      </c>
    </row>
    <row r="74" spans="1:12" ht="15" x14ac:dyDescent="0.2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22"/>
      <c r="B76" s="16"/>
      <c r="C76" s="8"/>
      <c r="D76" s="17" t="s">
        <v>32</v>
      </c>
      <c r="E76" s="56"/>
      <c r="F76" s="57">
        <f>SUM(F69:F75)</f>
        <v>550</v>
      </c>
      <c r="G76" s="57">
        <f t="shared" ref="G76:L76" si="20">SUM(G69:G75)</f>
        <v>18.100000000000001</v>
      </c>
      <c r="H76" s="57">
        <f t="shared" si="20"/>
        <v>18.5</v>
      </c>
      <c r="I76" s="57">
        <f t="shared" si="20"/>
        <v>77.8</v>
      </c>
      <c r="J76" s="57">
        <f t="shared" si="20"/>
        <v>553</v>
      </c>
      <c r="K76" s="57">
        <f t="shared" si="20"/>
        <v>685</v>
      </c>
      <c r="L76" s="57">
        <f t="shared" si="20"/>
        <v>51.25</v>
      </c>
    </row>
    <row r="77" spans="1:12" ht="15" x14ac:dyDescent="0.2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21"/>
      <c r="B78" s="14"/>
      <c r="C78" s="10"/>
      <c r="D78" s="17"/>
      <c r="E78" s="63"/>
      <c r="F78" s="57"/>
      <c r="G78" s="57"/>
      <c r="H78" s="57"/>
      <c r="I78" s="57"/>
      <c r="J78" s="57"/>
      <c r="K78" s="57"/>
      <c r="L78" s="57"/>
    </row>
    <row r="79" spans="1:12" ht="15" x14ac:dyDescent="0.2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59">
        <v>12.6</v>
      </c>
    </row>
    <row r="80" spans="1:12" ht="15" x14ac:dyDescent="0.25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12.68</v>
      </c>
    </row>
    <row r="81" spans="1:12" ht="15" x14ac:dyDescent="0.25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39.5</v>
      </c>
    </row>
    <row r="82" spans="1:12" ht="15" x14ac:dyDescent="0.25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19.809999999999999</v>
      </c>
    </row>
    <row r="83" spans="1:12" ht="15" x14ac:dyDescent="0.25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6.16</v>
      </c>
    </row>
    <row r="84" spans="1:12" ht="16.5" x14ac:dyDescent="0.2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 x14ac:dyDescent="0.25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4">
        <v>6</v>
      </c>
    </row>
    <row r="86" spans="1:12" ht="15" x14ac:dyDescent="0.2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2"/>
      <c r="B88" s="16"/>
      <c r="C88" s="8"/>
      <c r="D88" s="17" t="s">
        <v>32</v>
      </c>
      <c r="E88" s="56"/>
      <c r="F88" s="57">
        <f>SUM(F79:F87)</f>
        <v>760</v>
      </c>
      <c r="G88" s="57">
        <f t="shared" ref="G88" si="21">SUM(G79:G87)</f>
        <v>25.800000000000004</v>
      </c>
      <c r="H88" s="57">
        <f t="shared" ref="H88" si="22">SUM(H79:H87)</f>
        <v>26.9</v>
      </c>
      <c r="I88" s="57">
        <f t="shared" ref="I88" si="23">SUM(I79:I87)</f>
        <v>106</v>
      </c>
      <c r="J88" s="57">
        <f t="shared" ref="J88:L88" si="24">SUM(J79:J87)</f>
        <v>774</v>
      </c>
      <c r="K88" s="58"/>
      <c r="L88" s="57">
        <f t="shared" si="24"/>
        <v>96.75</v>
      </c>
    </row>
    <row r="89" spans="1:12" ht="15.75" customHeight="1" thickBot="1" x14ac:dyDescent="0.25">
      <c r="A89" s="26">
        <f>A69</f>
        <v>1</v>
      </c>
      <c r="B89" s="27">
        <f>B69</f>
        <v>4</v>
      </c>
      <c r="C89" s="72" t="s">
        <v>4</v>
      </c>
      <c r="D89" s="73"/>
      <c r="E89" s="60"/>
      <c r="F89" s="61">
        <f>F76+F88+F77</f>
        <v>1310</v>
      </c>
      <c r="G89" s="61">
        <f t="shared" ref="G89:J89" si="25">G76+G88+G77</f>
        <v>43.900000000000006</v>
      </c>
      <c r="H89" s="61">
        <f t="shared" si="25"/>
        <v>45.4</v>
      </c>
      <c r="I89" s="61">
        <f t="shared" si="25"/>
        <v>183.8</v>
      </c>
      <c r="J89" s="61">
        <f t="shared" si="25"/>
        <v>1327</v>
      </c>
      <c r="K89" s="61"/>
      <c r="L89" s="61">
        <f>L76+L78+L88</f>
        <v>148</v>
      </c>
    </row>
    <row r="90" spans="1:12" ht="15" x14ac:dyDescent="0.25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20.88</v>
      </c>
    </row>
    <row r="91" spans="1:12" ht="15" x14ac:dyDescent="0.25">
      <c r="A91" s="21"/>
      <c r="B91" s="14"/>
      <c r="C91" s="10"/>
      <c r="D91" s="39" t="s">
        <v>25</v>
      </c>
      <c r="E91" s="50"/>
      <c r="F91" s="51"/>
      <c r="G91" s="59"/>
      <c r="H91" s="51"/>
      <c r="I91" s="51"/>
      <c r="J91" s="51"/>
      <c r="K91" s="52"/>
      <c r="L91" s="51"/>
    </row>
    <row r="92" spans="1:12" ht="15" x14ac:dyDescent="0.25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3.12</v>
      </c>
    </row>
    <row r="93" spans="1:12" ht="15" x14ac:dyDescent="0.25">
      <c r="A93" s="21"/>
      <c r="B93" s="14"/>
      <c r="C93" s="10"/>
      <c r="D93" s="7" t="s">
        <v>22</v>
      </c>
      <c r="E93" s="69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5" x14ac:dyDescent="0.25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1"/>
      <c r="B95" s="14"/>
      <c r="C95" s="10"/>
      <c r="D95" s="7" t="s">
        <v>101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4">
        <v>36</v>
      </c>
    </row>
    <row r="96" spans="1:12" ht="15" x14ac:dyDescent="0.2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2"/>
      <c r="B97" s="16"/>
      <c r="C97" s="8"/>
      <c r="D97" s="17" t="s">
        <v>32</v>
      </c>
      <c r="E97" s="56"/>
      <c r="F97" s="57">
        <f>SUM(F90:F96)</f>
        <v>550</v>
      </c>
      <c r="G97" s="57">
        <f t="shared" ref="G97" si="26">SUM(G90:G96)</f>
        <v>18</v>
      </c>
      <c r="H97" s="57">
        <f t="shared" ref="H97" si="27">SUM(H90:H96)</f>
        <v>18.399999999999999</v>
      </c>
      <c r="I97" s="57">
        <f t="shared" ref="I97" si="28">SUM(I90:I96)</f>
        <v>78.3</v>
      </c>
      <c r="J97" s="57">
        <f t="shared" ref="J97:L97" si="29">SUM(J90:J96)</f>
        <v>561</v>
      </c>
      <c r="K97" s="58"/>
      <c r="L97" s="57">
        <f t="shared" si="29"/>
        <v>63.6</v>
      </c>
    </row>
    <row r="98" spans="1:12" ht="15" x14ac:dyDescent="0.2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1"/>
      <c r="B99" s="14"/>
      <c r="C99" s="10"/>
      <c r="D99" s="17"/>
      <c r="E99" s="63"/>
      <c r="F99" s="57"/>
      <c r="G99" s="57"/>
      <c r="H99" s="57"/>
      <c r="I99" s="57"/>
      <c r="J99" s="57"/>
      <c r="K99" s="57"/>
      <c r="L99" s="57"/>
    </row>
    <row r="100" spans="1:12" ht="15" x14ac:dyDescent="0.2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4">
        <v>6.54</v>
      </c>
    </row>
    <row r="101" spans="1:12" ht="15" x14ac:dyDescent="0.25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12.05</v>
      </c>
    </row>
    <row r="102" spans="1:12" ht="15" x14ac:dyDescent="0.25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4">
        <v>41.18</v>
      </c>
    </row>
    <row r="103" spans="1:12" ht="15" x14ac:dyDescent="0.25">
      <c r="A103" s="21"/>
      <c r="B103" s="14"/>
      <c r="C103" s="10"/>
      <c r="D103" s="7" t="s">
        <v>28</v>
      </c>
      <c r="E103" s="69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12.58</v>
      </c>
    </row>
    <row r="104" spans="1:12" ht="15" x14ac:dyDescent="0.25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4">
        <v>6.05</v>
      </c>
    </row>
    <row r="105" spans="1:12" ht="16.5" x14ac:dyDescent="0.2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4">
        <v>6</v>
      </c>
    </row>
    <row r="107" spans="1:12" ht="15" x14ac:dyDescent="0.2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2"/>
      <c r="B109" s="16"/>
      <c r="C109" s="8"/>
      <c r="D109" s="17" t="s">
        <v>32</v>
      </c>
      <c r="E109" s="56"/>
      <c r="F109" s="57">
        <f>SUM(F100:F108)</f>
        <v>760</v>
      </c>
      <c r="G109" s="57">
        <f t="shared" ref="G109" si="30">SUM(G100:G108)</f>
        <v>25.2</v>
      </c>
      <c r="H109" s="57">
        <f t="shared" ref="H109" si="31">SUM(H100:H108)</f>
        <v>25.500000000000004</v>
      </c>
      <c r="I109" s="57">
        <f t="shared" ref="I109" si="32">SUM(I100:I108)</f>
        <v>110.3</v>
      </c>
      <c r="J109" s="57">
        <f t="shared" ref="J109:L109" si="33">SUM(J100:J108)</f>
        <v>783</v>
      </c>
      <c r="K109" s="58"/>
      <c r="L109" s="57">
        <f t="shared" si="33"/>
        <v>84.399999999999991</v>
      </c>
    </row>
    <row r="110" spans="1:12" ht="15.75" customHeight="1" thickBot="1" x14ac:dyDescent="0.25">
      <c r="A110" s="26">
        <f>A90</f>
        <v>1</v>
      </c>
      <c r="B110" s="27">
        <f>B90</f>
        <v>5</v>
      </c>
      <c r="C110" s="72" t="s">
        <v>4</v>
      </c>
      <c r="D110" s="73"/>
      <c r="E110" s="60"/>
      <c r="F110" s="61">
        <f>F97+F109+F98</f>
        <v>1310</v>
      </c>
      <c r="G110" s="61">
        <f t="shared" ref="G110:L110" si="34">G97+G109+G98</f>
        <v>43.2</v>
      </c>
      <c r="H110" s="61">
        <f t="shared" si="34"/>
        <v>43.900000000000006</v>
      </c>
      <c r="I110" s="61">
        <f t="shared" si="34"/>
        <v>188.6</v>
      </c>
      <c r="J110" s="61">
        <f t="shared" si="34"/>
        <v>1344</v>
      </c>
      <c r="K110" s="61"/>
      <c r="L110" s="61">
        <f t="shared" si="34"/>
        <v>148</v>
      </c>
    </row>
    <row r="111" spans="1:12" ht="15" x14ac:dyDescent="0.25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20.329999999999998</v>
      </c>
    </row>
    <row r="112" spans="1:12" ht="16.5" x14ac:dyDescent="0.2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5" x14ac:dyDescent="0.25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59">
        <v>14.8</v>
      </c>
    </row>
    <row r="115" spans="1:12" ht="15" x14ac:dyDescent="0.25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4">
        <v>20</v>
      </c>
    </row>
    <row r="116" spans="1:12" ht="15" x14ac:dyDescent="0.2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2"/>
      <c r="B118" s="16"/>
      <c r="C118" s="8"/>
      <c r="D118" s="17" t="s">
        <v>32</v>
      </c>
      <c r="E118" s="56"/>
      <c r="F118" s="57">
        <f>SUM(F111:F117)</f>
        <v>535</v>
      </c>
      <c r="G118" s="57">
        <f t="shared" ref="G118:J118" si="35">SUM(G111:G117)</f>
        <v>15.900000000000002</v>
      </c>
      <c r="H118" s="57">
        <f t="shared" si="35"/>
        <v>15.8</v>
      </c>
      <c r="I118" s="57">
        <f t="shared" si="35"/>
        <v>71.2</v>
      </c>
      <c r="J118" s="57">
        <f t="shared" si="35"/>
        <v>493</v>
      </c>
      <c r="K118" s="58"/>
      <c r="L118" s="57">
        <f t="shared" ref="L118" si="36">SUM(L111:L117)</f>
        <v>56.849999999999994</v>
      </c>
    </row>
    <row r="119" spans="1:12" ht="15" x14ac:dyDescent="0.2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1"/>
      <c r="B120" s="14"/>
      <c r="C120" s="10"/>
      <c r="D120" s="17"/>
      <c r="E120" s="63"/>
      <c r="F120" s="57"/>
      <c r="G120" s="57"/>
      <c r="H120" s="57"/>
      <c r="I120" s="57"/>
      <c r="J120" s="57"/>
      <c r="K120" s="57"/>
      <c r="L120" s="57"/>
    </row>
    <row r="121" spans="1:12" ht="15" x14ac:dyDescent="0.2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15.12</v>
      </c>
    </row>
    <row r="122" spans="1:12" ht="15" x14ac:dyDescent="0.25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14.68</v>
      </c>
    </row>
    <row r="123" spans="1:12" ht="15" x14ac:dyDescent="0.25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54">
        <v>42.79</v>
      </c>
    </row>
    <row r="124" spans="1:12" ht="15" x14ac:dyDescent="0.25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59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9.44</v>
      </c>
    </row>
    <row r="125" spans="1:12" ht="15" x14ac:dyDescent="0.25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3.12</v>
      </c>
    </row>
    <row r="126" spans="1:12" ht="16.5" x14ac:dyDescent="0.2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4">
        <v>6</v>
      </c>
    </row>
    <row r="128" spans="1:12" ht="15" x14ac:dyDescent="0.2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2"/>
      <c r="B130" s="16"/>
      <c r="C130" s="8"/>
      <c r="D130" s="17" t="s">
        <v>32</v>
      </c>
      <c r="E130" s="56"/>
      <c r="F130" s="57">
        <f>SUM(F121:F129)</f>
        <v>765</v>
      </c>
      <c r="G130" s="57">
        <f t="shared" ref="G130:J130" si="37">SUM(G121:G129)</f>
        <v>25.6</v>
      </c>
      <c r="H130" s="57">
        <f t="shared" si="37"/>
        <v>24.6</v>
      </c>
      <c r="I130" s="57">
        <f t="shared" si="37"/>
        <v>102.6</v>
      </c>
      <c r="J130" s="57">
        <f t="shared" si="37"/>
        <v>743</v>
      </c>
      <c r="K130" s="58"/>
      <c r="L130" s="57">
        <f t="shared" ref="L130" si="38">SUM(L121:L129)</f>
        <v>91.15</v>
      </c>
    </row>
    <row r="131" spans="1:12" ht="15.75" thickBot="1" x14ac:dyDescent="0.25">
      <c r="A131" s="26">
        <f>A111</f>
        <v>2</v>
      </c>
      <c r="B131" s="27">
        <f>B111</f>
        <v>1</v>
      </c>
      <c r="C131" s="72" t="s">
        <v>4</v>
      </c>
      <c r="D131" s="73"/>
      <c r="E131" s="60"/>
      <c r="F131" s="61">
        <f>F118+F130+F119</f>
        <v>1300</v>
      </c>
      <c r="G131" s="61">
        <f t="shared" ref="G131:L131" si="39">G118+G130+G119</f>
        <v>41.5</v>
      </c>
      <c r="H131" s="61">
        <f t="shared" si="39"/>
        <v>40.400000000000006</v>
      </c>
      <c r="I131" s="61">
        <f t="shared" si="39"/>
        <v>173.8</v>
      </c>
      <c r="J131" s="61">
        <f t="shared" si="39"/>
        <v>1236</v>
      </c>
      <c r="K131" s="61"/>
      <c r="L131" s="61">
        <f t="shared" si="39"/>
        <v>148</v>
      </c>
    </row>
    <row r="132" spans="1:12" ht="15" x14ac:dyDescent="0.25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40.51</v>
      </c>
    </row>
    <row r="133" spans="1:12" ht="16.5" x14ac:dyDescent="0.2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3.12</v>
      </c>
    </row>
    <row r="135" spans="1:12" ht="16.5" x14ac:dyDescent="0.25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4">
        <v>22</v>
      </c>
    </row>
    <row r="137" spans="1:12" ht="15" x14ac:dyDescent="0.2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15"/>
      <c r="B139" s="16"/>
      <c r="C139" s="8"/>
      <c r="D139" s="17" t="s">
        <v>32</v>
      </c>
      <c r="E139" s="56"/>
      <c r="F139" s="57">
        <f>SUM(F132:F138)</f>
        <v>505</v>
      </c>
      <c r="G139" s="57">
        <f t="shared" ref="G139:J139" si="40">SUM(G132:G138)</f>
        <v>16.5</v>
      </c>
      <c r="H139" s="57">
        <f t="shared" si="40"/>
        <v>15.799999999999999</v>
      </c>
      <c r="I139" s="57">
        <f t="shared" si="40"/>
        <v>73.099999999999994</v>
      </c>
      <c r="J139" s="57">
        <f t="shared" si="40"/>
        <v>507</v>
      </c>
      <c r="K139" s="58"/>
      <c r="L139" s="57">
        <f t="shared" ref="L139" si="41">SUM(L132:L138)</f>
        <v>65.63</v>
      </c>
    </row>
    <row r="140" spans="1:12" ht="15" x14ac:dyDescent="0.2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13"/>
      <c r="B141" s="14"/>
      <c r="C141" s="10"/>
      <c r="D141" s="17"/>
      <c r="E141" s="63"/>
      <c r="F141" s="57"/>
      <c r="G141" s="57"/>
      <c r="H141" s="57"/>
      <c r="I141" s="57"/>
      <c r="J141" s="57"/>
      <c r="K141" s="57"/>
      <c r="L141" s="57"/>
    </row>
    <row r="142" spans="1:12" ht="15" x14ac:dyDescent="0.2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4">
        <v>9.6999999999999993</v>
      </c>
    </row>
    <row r="143" spans="1:12" ht="15" x14ac:dyDescent="0.25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11.04</v>
      </c>
    </row>
    <row r="144" spans="1:12" ht="15" x14ac:dyDescent="0.25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47.58</v>
      </c>
    </row>
    <row r="145" spans="1:12" ht="16.5" x14ac:dyDescent="0.25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4">
        <v>8.0500000000000007</v>
      </c>
    </row>
    <row r="147" spans="1:12" ht="16.5" x14ac:dyDescent="0.2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4">
        <v>6</v>
      </c>
    </row>
    <row r="149" spans="1:12" ht="15" x14ac:dyDescent="0.2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15"/>
      <c r="B151" s="16"/>
      <c r="C151" s="8"/>
      <c r="D151" s="17" t="s">
        <v>32</v>
      </c>
      <c r="E151" s="56"/>
      <c r="F151" s="57">
        <f>SUM(F142:F150)</f>
        <v>710</v>
      </c>
      <c r="G151" s="57">
        <f t="shared" ref="G151:J151" si="42">SUM(G142:G150)</f>
        <v>24.9</v>
      </c>
      <c r="H151" s="57">
        <f t="shared" si="42"/>
        <v>26.900000000000002</v>
      </c>
      <c r="I151" s="57">
        <f t="shared" si="42"/>
        <v>112.6</v>
      </c>
      <c r="J151" s="57">
        <f t="shared" si="42"/>
        <v>790</v>
      </c>
      <c r="K151" s="58"/>
      <c r="L151" s="57">
        <f t="shared" ref="L151" si="43">SUM(L142:L150)</f>
        <v>82.36999999999999</v>
      </c>
    </row>
    <row r="152" spans="1:12" ht="15.75" thickBot="1" x14ac:dyDescent="0.25">
      <c r="A152" s="28">
        <f>A132</f>
        <v>2</v>
      </c>
      <c r="B152" s="28">
        <f>B132</f>
        <v>2</v>
      </c>
      <c r="C152" s="72" t="s">
        <v>4</v>
      </c>
      <c r="D152" s="73"/>
      <c r="E152" s="60"/>
      <c r="F152" s="61">
        <f>F139+F151+F140</f>
        <v>1215</v>
      </c>
      <c r="G152" s="61">
        <f t="shared" ref="G152:L152" si="44">G139+G151+G140</f>
        <v>41.4</v>
      </c>
      <c r="H152" s="61">
        <f t="shared" si="44"/>
        <v>42.7</v>
      </c>
      <c r="I152" s="61">
        <f t="shared" si="44"/>
        <v>185.7</v>
      </c>
      <c r="J152" s="61">
        <f t="shared" si="44"/>
        <v>1297</v>
      </c>
      <c r="K152" s="61"/>
      <c r="L152" s="61">
        <f t="shared" si="44"/>
        <v>148</v>
      </c>
    </row>
    <row r="153" spans="1:12" ht="15" x14ac:dyDescent="0.25">
      <c r="A153" s="18">
        <v>2</v>
      </c>
      <c r="B153" s="19">
        <v>3</v>
      </c>
      <c r="C153" s="20" t="s">
        <v>19</v>
      </c>
      <c r="D153" s="5" t="s">
        <v>20</v>
      </c>
      <c r="E153" s="71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18.63</v>
      </c>
    </row>
    <row r="154" spans="1:12" ht="15" x14ac:dyDescent="0.25">
      <c r="A154" s="21"/>
      <c r="B154" s="14"/>
      <c r="C154" s="10"/>
      <c r="D154" s="6"/>
      <c r="E154" s="69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1"/>
      <c r="B155" s="14"/>
      <c r="C155" s="10"/>
      <c r="D155" s="7" t="s">
        <v>21</v>
      </c>
      <c r="E155" s="69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3.12</v>
      </c>
    </row>
    <row r="156" spans="1:12" ht="15.75" customHeight="1" x14ac:dyDescent="0.25">
      <c r="A156" s="21"/>
      <c r="B156" s="14"/>
      <c r="C156" s="10"/>
      <c r="D156" s="7" t="s">
        <v>22</v>
      </c>
      <c r="E156" s="69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5" x14ac:dyDescent="0.25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1"/>
      <c r="B158" s="14"/>
      <c r="C158" s="10"/>
      <c r="D158" s="7" t="s">
        <v>101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59">
        <v>36</v>
      </c>
    </row>
    <row r="159" spans="1:12" ht="15" x14ac:dyDescent="0.2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2"/>
      <c r="B160" s="16"/>
      <c r="C160" s="8"/>
      <c r="D160" s="17" t="s">
        <v>32</v>
      </c>
      <c r="E160" s="56"/>
      <c r="F160" s="57">
        <f>SUM(F153:F159)</f>
        <v>550</v>
      </c>
      <c r="G160" s="57">
        <f t="shared" ref="G160:J160" si="45">SUM(G153:G159)</f>
        <v>18.100000000000001</v>
      </c>
      <c r="H160" s="57">
        <f t="shared" si="45"/>
        <v>18.600000000000001</v>
      </c>
      <c r="I160" s="57">
        <f t="shared" si="45"/>
        <v>77</v>
      </c>
      <c r="J160" s="57">
        <f t="shared" si="45"/>
        <v>557</v>
      </c>
      <c r="K160" s="58"/>
      <c r="L160" s="57">
        <f t="shared" ref="L160" si="46">SUM(L153:L159)</f>
        <v>61.35</v>
      </c>
    </row>
    <row r="161" spans="1:12" ht="15" x14ac:dyDescent="0.2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1"/>
      <c r="B162" s="14"/>
      <c r="C162" s="10"/>
      <c r="D162" s="17"/>
      <c r="E162" s="63"/>
      <c r="F162" s="57"/>
      <c r="G162" s="57"/>
      <c r="H162" s="57"/>
      <c r="I162" s="57"/>
      <c r="J162" s="57"/>
      <c r="K162" s="57"/>
      <c r="L162" s="57"/>
    </row>
    <row r="163" spans="1:12" ht="15" x14ac:dyDescent="0.2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4">
        <v>17.68</v>
      </c>
    </row>
    <row r="164" spans="1:12" ht="15" x14ac:dyDescent="0.25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8.1999999999999993</v>
      </c>
    </row>
    <row r="165" spans="1:12" ht="15" x14ac:dyDescent="0.25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38.61</v>
      </c>
    </row>
    <row r="166" spans="1:12" ht="15" x14ac:dyDescent="0.25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14.44</v>
      </c>
    </row>
    <row r="167" spans="1:12" ht="15" x14ac:dyDescent="0.25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6.5" x14ac:dyDescent="0.2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4">
        <v>6</v>
      </c>
    </row>
    <row r="170" spans="1:12" ht="15" x14ac:dyDescent="0.2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2"/>
      <c r="B172" s="16"/>
      <c r="C172" s="8"/>
      <c r="D172" s="17" t="s">
        <v>32</v>
      </c>
      <c r="E172" s="56"/>
      <c r="F172" s="57">
        <f>SUM(F163:F171)</f>
        <v>760</v>
      </c>
      <c r="G172" s="57">
        <f t="shared" ref="G172:J172" si="47">SUM(G163:G171)</f>
        <v>24.700000000000003</v>
      </c>
      <c r="H172" s="57">
        <f t="shared" si="47"/>
        <v>25.5</v>
      </c>
      <c r="I172" s="57">
        <f t="shared" si="47"/>
        <v>100.9</v>
      </c>
      <c r="J172" s="57">
        <f t="shared" si="47"/>
        <v>739.5</v>
      </c>
      <c r="K172" s="58"/>
      <c r="L172" s="57">
        <f t="shared" ref="L172" si="48">SUM(L163:L171)</f>
        <v>86.649999999999991</v>
      </c>
    </row>
    <row r="173" spans="1:12" ht="15.75" thickBot="1" x14ac:dyDescent="0.25">
      <c r="A173" s="26">
        <f>A153</f>
        <v>2</v>
      </c>
      <c r="B173" s="27">
        <f>B153</f>
        <v>3</v>
      </c>
      <c r="C173" s="72" t="s">
        <v>4</v>
      </c>
      <c r="D173" s="73"/>
      <c r="E173" s="60"/>
      <c r="F173" s="61">
        <f>F160+F172+F161</f>
        <v>1310</v>
      </c>
      <c r="G173" s="61">
        <f t="shared" ref="G173:L173" si="49">G160+G172+G161</f>
        <v>42.800000000000004</v>
      </c>
      <c r="H173" s="61">
        <f t="shared" si="49"/>
        <v>44.1</v>
      </c>
      <c r="I173" s="61">
        <f t="shared" si="49"/>
        <v>177.9</v>
      </c>
      <c r="J173" s="61">
        <f t="shared" si="49"/>
        <v>1296.5</v>
      </c>
      <c r="K173" s="61"/>
      <c r="L173" s="61">
        <f t="shared" si="49"/>
        <v>148</v>
      </c>
    </row>
    <row r="174" spans="1:12" ht="15" x14ac:dyDescent="0.25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25.93</v>
      </c>
    </row>
    <row r="175" spans="1:12" ht="16.5" x14ac:dyDescent="0.2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5" x14ac:dyDescent="0.25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4">
        <v>3.6</v>
      </c>
    </row>
    <row r="178" spans="1:12" ht="15" x14ac:dyDescent="0.25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20</v>
      </c>
    </row>
    <row r="179" spans="1:12" ht="16.5" x14ac:dyDescent="0.2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1"/>
      <c r="B180" s="14"/>
      <c r="C180" s="10"/>
      <c r="D180" s="6"/>
      <c r="E180" s="55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2"/>
      <c r="B181" s="16"/>
      <c r="C181" s="8"/>
      <c r="D181" s="17" t="s">
        <v>32</v>
      </c>
      <c r="E181" s="56"/>
      <c r="F181" s="57">
        <f>SUM(F174:F180)</f>
        <v>550</v>
      </c>
      <c r="G181" s="57">
        <f t="shared" ref="G181:J181" si="50">SUM(G174:G180)</f>
        <v>18.100000000000001</v>
      </c>
      <c r="H181" s="57">
        <f t="shared" si="50"/>
        <v>18.5</v>
      </c>
      <c r="I181" s="57">
        <f t="shared" si="50"/>
        <v>77.8</v>
      </c>
      <c r="J181" s="57">
        <f t="shared" si="50"/>
        <v>553</v>
      </c>
      <c r="K181" s="58"/>
      <c r="L181" s="57">
        <f t="shared" ref="L181" si="51">SUM(L174:L180)</f>
        <v>51.25</v>
      </c>
    </row>
    <row r="182" spans="1:12" ht="15" x14ac:dyDescent="0.2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1"/>
      <c r="B183" s="14"/>
      <c r="C183" s="10"/>
      <c r="D183" s="17"/>
      <c r="E183" s="63"/>
      <c r="F183" s="57"/>
      <c r="G183" s="57"/>
      <c r="H183" s="57"/>
      <c r="I183" s="57"/>
      <c r="J183" s="57"/>
      <c r="K183" s="57"/>
      <c r="L183" s="57"/>
    </row>
    <row r="184" spans="1:12" ht="15" x14ac:dyDescent="0.2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5" x14ac:dyDescent="0.25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12.68</v>
      </c>
    </row>
    <row r="186" spans="1:12" ht="15" x14ac:dyDescent="0.25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39.5</v>
      </c>
    </row>
    <row r="187" spans="1:12" ht="15" x14ac:dyDescent="0.25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19.809999999999999</v>
      </c>
    </row>
    <row r="188" spans="1:12" ht="15" x14ac:dyDescent="0.25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59">
        <v>6.16</v>
      </c>
    </row>
    <row r="189" spans="1:12" ht="16.5" x14ac:dyDescent="0.2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59"/>
    </row>
    <row r="190" spans="1:12" ht="15" x14ac:dyDescent="0.25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4">
        <v>6</v>
      </c>
    </row>
    <row r="191" spans="1:12" ht="15" x14ac:dyDescent="0.2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2"/>
      <c r="B193" s="16"/>
      <c r="C193" s="8"/>
      <c r="D193" s="17" t="s">
        <v>32</v>
      </c>
      <c r="E193" s="56"/>
      <c r="F193" s="57">
        <f>SUM(F184:F192)</f>
        <v>760</v>
      </c>
      <c r="G193" s="57">
        <f t="shared" ref="G193:J193" si="52">SUM(G184:G192)</f>
        <v>26.700000000000003</v>
      </c>
      <c r="H193" s="57">
        <f t="shared" si="52"/>
        <v>26</v>
      </c>
      <c r="I193" s="57">
        <f t="shared" si="52"/>
        <v>110.7</v>
      </c>
      <c r="J193" s="57">
        <f t="shared" si="52"/>
        <v>796</v>
      </c>
      <c r="K193" s="58"/>
      <c r="L193" s="57">
        <f t="shared" ref="L193" si="53">SUM(L184:L192)</f>
        <v>96.75</v>
      </c>
    </row>
    <row r="194" spans="1:12" ht="15.75" thickBot="1" x14ac:dyDescent="0.25">
      <c r="A194" s="26">
        <f>A174</f>
        <v>2</v>
      </c>
      <c r="B194" s="27">
        <f>B174</f>
        <v>4</v>
      </c>
      <c r="C194" s="72" t="s">
        <v>4</v>
      </c>
      <c r="D194" s="73"/>
      <c r="E194" s="60"/>
      <c r="F194" s="61">
        <f>F181+F193+F182</f>
        <v>1310</v>
      </c>
      <c r="G194" s="61">
        <f t="shared" ref="G194:L194" si="54">G181+G193+G182</f>
        <v>44.800000000000004</v>
      </c>
      <c r="H194" s="61">
        <f t="shared" si="54"/>
        <v>44.5</v>
      </c>
      <c r="I194" s="61">
        <f t="shared" si="54"/>
        <v>188.5</v>
      </c>
      <c r="J194" s="61">
        <f t="shared" si="54"/>
        <v>1349</v>
      </c>
      <c r="K194" s="61"/>
      <c r="L194" s="61">
        <f t="shared" si="54"/>
        <v>148</v>
      </c>
    </row>
    <row r="195" spans="1:12" ht="15" x14ac:dyDescent="0.25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12.8</v>
      </c>
      <c r="H195" s="48">
        <v>14.8</v>
      </c>
      <c r="I195" s="48">
        <v>17</v>
      </c>
      <c r="J195" s="48">
        <v>257</v>
      </c>
      <c r="K195" s="49">
        <v>340</v>
      </c>
      <c r="L195" s="48">
        <v>45.34</v>
      </c>
    </row>
    <row r="196" spans="1:12" ht="16.5" x14ac:dyDescent="0.2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3.12</v>
      </c>
    </row>
    <row r="198" spans="1:12" ht="15" x14ac:dyDescent="0.25">
      <c r="A198" s="21"/>
      <c r="B198" s="14"/>
      <c r="C198" s="10"/>
      <c r="D198" s="7" t="s">
        <v>22</v>
      </c>
      <c r="E198" s="50" t="s">
        <v>76</v>
      </c>
      <c r="F198" s="51">
        <v>50</v>
      </c>
      <c r="G198" s="51">
        <v>4.8</v>
      </c>
      <c r="H198" s="51">
        <v>1.8</v>
      </c>
      <c r="I198" s="51">
        <v>31.8</v>
      </c>
      <c r="J198" s="51">
        <v>166</v>
      </c>
      <c r="K198" s="52" t="s">
        <v>51</v>
      </c>
      <c r="L198" s="54">
        <v>7.2</v>
      </c>
    </row>
    <row r="199" spans="1:12" ht="15" x14ac:dyDescent="0.25">
      <c r="A199" s="21"/>
      <c r="B199" s="14"/>
      <c r="C199" s="10"/>
      <c r="D199" s="66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4">
        <v>20</v>
      </c>
    </row>
    <row r="200" spans="1:12" ht="15" x14ac:dyDescent="0.2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 x14ac:dyDescent="0.25">
      <c r="A202" s="22"/>
      <c r="B202" s="16"/>
      <c r="C202" s="8"/>
      <c r="D202" s="17" t="s">
        <v>32</v>
      </c>
      <c r="E202" s="56"/>
      <c r="F202" s="57">
        <f>SUM(F195:F201)</f>
        <v>510</v>
      </c>
      <c r="G202" s="57">
        <f t="shared" ref="G202:J202" si="55">SUM(G195:G201)</f>
        <v>18.5</v>
      </c>
      <c r="H202" s="57">
        <f t="shared" si="55"/>
        <v>16.8</v>
      </c>
      <c r="I202" s="57">
        <f t="shared" si="55"/>
        <v>69.099999999999994</v>
      </c>
      <c r="J202" s="57">
        <f t="shared" si="55"/>
        <v>508</v>
      </c>
      <c r="K202" s="58"/>
      <c r="L202" s="57">
        <f t="shared" ref="L202" si="56">SUM(L195:L201)</f>
        <v>75.66</v>
      </c>
    </row>
    <row r="203" spans="1:12" ht="15.75" customHeight="1" x14ac:dyDescent="0.25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 x14ac:dyDescent="0.25">
      <c r="A204" s="21"/>
      <c r="B204" s="14"/>
      <c r="C204" s="10"/>
      <c r="D204" s="17"/>
      <c r="E204" s="63"/>
      <c r="F204" s="57"/>
      <c r="G204" s="57"/>
      <c r="H204" s="57"/>
      <c r="I204" s="57"/>
      <c r="J204" s="57"/>
      <c r="K204" s="57"/>
      <c r="L204" s="57"/>
    </row>
    <row r="205" spans="1:12" ht="15" x14ac:dyDescent="0.2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7" t="s">
        <v>43</v>
      </c>
      <c r="L205" s="51">
        <v>6.54</v>
      </c>
    </row>
    <row r="206" spans="1:12" ht="15" x14ac:dyDescent="0.25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12.05</v>
      </c>
    </row>
    <row r="207" spans="1:12" ht="15" x14ac:dyDescent="0.25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420</v>
      </c>
      <c r="K207" s="52">
        <v>492</v>
      </c>
      <c r="L207" s="51">
        <v>41.7</v>
      </c>
    </row>
    <row r="208" spans="1:12" ht="15" x14ac:dyDescent="0.25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6.05</v>
      </c>
    </row>
    <row r="210" spans="1:12" ht="16.5" x14ac:dyDescent="0.2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68" t="s">
        <v>51</v>
      </c>
      <c r="L211" s="51">
        <v>6</v>
      </c>
    </row>
    <row r="212" spans="1:12" ht="15" x14ac:dyDescent="0.2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2"/>
      <c r="B214" s="16"/>
      <c r="C214" s="8"/>
      <c r="D214" s="17" t="s">
        <v>32</v>
      </c>
      <c r="E214" s="56"/>
      <c r="F214" s="57">
        <f>SUM(F205:F213)</f>
        <v>710</v>
      </c>
      <c r="G214" s="57">
        <f t="shared" ref="G214:J214" si="57">SUM(G205:G213)</f>
        <v>25.099999999999998</v>
      </c>
      <c r="H214" s="57">
        <f t="shared" si="57"/>
        <v>23.8</v>
      </c>
      <c r="I214" s="57">
        <f t="shared" si="57"/>
        <v>116.6</v>
      </c>
      <c r="J214" s="57">
        <f t="shared" si="57"/>
        <v>817</v>
      </c>
      <c r="K214" s="58"/>
      <c r="L214" s="57">
        <f t="shared" ref="L214" si="58">SUM(L205:L213)</f>
        <v>72.34</v>
      </c>
    </row>
    <row r="215" spans="1:12" ht="15.75" thickBot="1" x14ac:dyDescent="0.25">
      <c r="A215" s="26">
        <f>A195</f>
        <v>2</v>
      </c>
      <c r="B215" s="27">
        <f>B195</f>
        <v>5</v>
      </c>
      <c r="C215" s="72" t="s">
        <v>4</v>
      </c>
      <c r="D215" s="73"/>
      <c r="E215" s="60"/>
      <c r="F215" s="61">
        <f>F202+F214+F203</f>
        <v>1220</v>
      </c>
      <c r="G215" s="61">
        <f t="shared" ref="G215:L215" si="59">G202+G214+G203</f>
        <v>43.599999999999994</v>
      </c>
      <c r="H215" s="61">
        <f t="shared" si="59"/>
        <v>40.6</v>
      </c>
      <c r="I215" s="61">
        <f t="shared" si="59"/>
        <v>185.7</v>
      </c>
      <c r="J215" s="61">
        <f t="shared" si="59"/>
        <v>1325</v>
      </c>
      <c r="K215" s="61"/>
      <c r="L215" s="61">
        <f t="shared" si="59"/>
        <v>148</v>
      </c>
    </row>
    <row r="216" spans="1:12" ht="13.5" thickBot="1" x14ac:dyDescent="0.25">
      <c r="A216" s="24"/>
      <c r="B216" s="25"/>
      <c r="C216" s="74" t="s">
        <v>5</v>
      </c>
      <c r="D216" s="74"/>
      <c r="E216" s="74"/>
      <c r="F216" s="29">
        <f>(F26+F47+F68+F89+F110+F131+F152+F173+F194+F215)/(IF(F26=0,0,1)+IF(F47=0,0,1)+IF(F68=0,0,1)+IF(F89=0,0,1)+IF(F110=0,0,1)+IF(F131=0,0,1)+IF(F152=0,0,1)+IF(F173=0,0,1)+IF(F194=0,0,1)+IF(F215=0,0,1))</f>
        <v>1278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43.1</v>
      </c>
      <c r="H216" s="29">
        <f t="shared" si="60"/>
        <v>43.190000000000005</v>
      </c>
      <c r="I216" s="29">
        <f t="shared" si="60"/>
        <v>183.13000000000002</v>
      </c>
      <c r="J216" s="29">
        <f t="shared" si="60"/>
        <v>1308.7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2025-01-27T07:33:39Z</cp:lastPrinted>
  <dcterms:created xsi:type="dcterms:W3CDTF">2022-05-16T14:23:56Z</dcterms:created>
  <dcterms:modified xsi:type="dcterms:W3CDTF">2025-02-13T10:18:44Z</dcterms:modified>
</cp:coreProperties>
</file>